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07F9B029-1238-4E38-86A1-E5214AB02AF0}" xr6:coauthVersionLast="47" xr6:coauthVersionMax="47" xr10:uidLastSave="{00000000-0000-0000-0000-000000000000}"/>
  <bookViews>
    <workbookView xWindow="1170" yWindow="117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6" i="1"/>
  <c r="F105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<sst xmlns="http://schemas.openxmlformats.org/spreadsheetml/2006/main" count="315" uniqueCount="198">
  <si>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</si>
  <si>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</si>
  <si>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</si>
  <si>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</si>
  <si>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</si>
  <si>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</si>
  <si>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</si>
  <si>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</si>
  <si>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</si>
  <si>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</si>
  <si>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</si>
  <si>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</si>
  <si>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</si>
  <si>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</si>
  <si>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</si>
  <si>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</si>
  <si>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</si>
  <si>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</si>
  <si>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</si>
  <si>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</si>
  <si>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</si>
  <si>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</si>
  <si>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</si>
  <si>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</si>
  <si>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</si>
  <si>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</si>
  <si>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</si>
  <si>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</si>
  <si>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</si>
  <si>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23</t>
  </si>
  <si>
    <t>PPOD N</t>
  </si>
  <si>
    <t>Wyniesienie wyciętych podszytów (teren równy lub falisty)</t>
  </si>
  <si>
    <t>38</t>
  </si>
  <si>
    <t>ROZDR-PP</t>
  </si>
  <si>
    <t>Rozdrabnianie pozostałości drzewnych na całej powierzchni bez mieszania z glebą</t>
  </si>
  <si>
    <t>48</t>
  </si>
  <si>
    <t>OPR-OCHRO</t>
  </si>
  <si>
    <t>Chemiczna ochrona roślin opryskiwaczem ręcznym</t>
  </si>
  <si>
    <t>54</t>
  </si>
  <si>
    <t>WYK-PASR</t>
  </si>
  <si>
    <t>Zdarcie pokrywy na pasach - prace ręczne</t>
  </si>
  <si>
    <t>KMTR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</si>
  <si>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</si>
  <si>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</si>
  <si>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</si>
  <si>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</si>
  <si>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</si>
  <si>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</si>
  <si>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</si>
  <si>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65</t>
  </si>
  <si>
    <t>PRZ-TALSA</t>
  </si>
  <si>
    <t>Przekopanie gleby na talerzach w miejscu sadzenia</t>
  </si>
  <si>
    <t>73</t>
  </si>
  <si>
    <t>WYK-PA5CZ</t>
  </si>
  <si>
    <t>Wyorywanie bruzd pługiem leśnym na pow. do 0,50 ha</t>
  </si>
  <si>
    <t>74</t>
  </si>
  <si>
    <t>WYK-PASCP</t>
  </si>
  <si>
    <t>Wyorywanie bruzd pługiem leśnym pod okapem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</si>
  <si>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</si>
  <si>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</si>
  <si>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</si>
  <si>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</si>
  <si>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</si>
  <si>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</si>
  <si>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</si>
  <si>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</si>
  <si>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</si>
  <si>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</si>
  <si>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</si>
  <si>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</si>
  <si>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</si>
  <si>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</si>
  <si>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</si>
  <si>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</si>
  <si>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</si>
  <si>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</si>
  <si>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</si>
  <si>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</si>
  <si>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</si>
  <si>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</si>
  <si>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</si>
  <si>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</si>
  <si>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</si>
  <si>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</si>
  <si>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</si>
  <si>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</si>
  <si>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</si>
  <si>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</si>
  <si>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</si>
  <si>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</si>
  <si>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</si>
  <si>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</si>
  <si>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</si>
  <si>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</si>
  <si>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</si>
  <si>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</si>
  <si>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</si>
  <si>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</si>
  <si>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</si>
  <si>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</si>
  <si>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</si>
  <si>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</si>
  <si>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</si>
  <si>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</si>
  <si>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</si>
  <si>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</si>
  <si>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</si>
  <si>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</si>
  <si>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</si>
  <si>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</si>
  <si>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</si>
  <si>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</si>
  <si>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</si>
  <si>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</si>
  <si>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</si>
  <si>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156</t>
  </si>
  <si>
    <t>KOR-NISZ</t>
  </si>
  <si>
    <t>Niszczenie kory po korowaniu pułapek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</si>
  <si>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</si>
  <si>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</si>
  <si>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</si>
  <si>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</si>
  <si>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</si>
  <si>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</si>
  <si>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</si>
  <si>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</si>
  <si>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</si>
  <si>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166</t>
  </si>
  <si>
    <t>KOR-DRWI</t>
  </si>
  <si>
    <t>Ręczne korowanie drewna wielkowymiarowego iglastego i niszczenie kory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</si>
  <si>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</si>
  <si>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</si>
  <si>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</si>
  <si>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</si>
  <si>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</si>
  <si>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</si>
  <si>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</si>
  <si>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</si>
  <si>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</si>
  <si>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</si>
  <si>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</si>
  <si>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</si>
  <si>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</si>
  <si>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</si>
  <si>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</si>
  <si>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</si>
  <si>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</si>
  <si>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</si>
  <si>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</si>
  <si>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</si>
  <si>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</si>
  <si>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</si>
  <si>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</si>
  <si>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</si>
  <si>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</si>
  <si>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</si>
  <si>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</si>
  <si>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</si>
  <si>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</si>
  <si>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</si>
  <si>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</si>
  <si>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</si>
  <si>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</si>
  <si>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</si>
  <si>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</si>
  <si>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</si>
  <si>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</si>
  <si>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</si>
  <si>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</si>
  <si>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</si>
  <si>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</si>
  <si>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</si>
  <si>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</si>
  <si>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</si>
  <si>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</si>
  <si>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</si>
  <si>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</si>
  <si>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</si>
  <si>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</si>
  <si>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2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</si>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</sst>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171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6"/>
      <c r="C4" s="16"/>
      <c r="D4" s="16"/>
      <c r="E4" s="16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6"/>
      <c r="C6" s="16"/>
      <c r="D6" s="16"/>
      <c r="E6" s="16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6"/>
      <c r="C8" s="16"/>
      <c r="D8" s="16"/>
      <c r="E8" s="16"/>
    </row>
    <row r="9" spans="2:16" s="1" customFormat="1" ht="4.3499999999999996" customHeight="1" x14ac:dyDescent="0.2"/>
    <row r="10" spans="2:16" s="1" customFormat="1" ht="6.95" customHeight="1" x14ac:dyDescent="0.2">
      <c r="B10" s="10" t="s">
        <v>172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173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174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5" t="s">
        <v>175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176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177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178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179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TEXT(F106,"#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180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1179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5" t="s">
        <v>181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911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5" t="s">
        <v>182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806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5" t="s">
        <v>183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10</v>
      </c>
      <c r="M46" s="2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631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5"/>
    </row>
    <row r="48" spans="2:13" s="1" customFormat="1" ht="3.2" customHeight="1" x14ac:dyDescent="0.2"/>
    <row r="49" spans="2:13" s="1" customFormat="1" ht="18.2" customHeight="1" x14ac:dyDescent="0.2">
      <c r="B49" s="15" t="s">
        <v>184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6" t="s">
        <v>10</v>
      </c>
      <c r="M51" s="2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185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6" t="s">
        <v>10</v>
      </c>
      <c r="M54" s="26"/>
    </row>
    <row r="55" spans="2:13" s="1" customFormat="1" ht="69.400000000000006" customHeight="1" x14ac:dyDescent="0.2">
      <c r="B55" s="5">
        <v>6</v>
      </c>
      <c r="C55" s="6" t="s">
        <v>15</v>
      </c>
      <c r="D55" s="6" t="s">
        <v>16</v>
      </c>
      <c r="E55" s="9" t="s">
        <v>17</v>
      </c>
      <c r="F55" s="6" t="s">
        <v>18</v>
      </c>
      <c r="G55" s="8">
        <v>9.3000000000000007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5"/>
    </row>
    <row r="56" spans="2:13" s="1" customFormat="1" ht="59.1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0.76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5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150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18</v>
      </c>
      <c r="G58" s="8">
        <v>8.3800000000000008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8.3800000000000008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3.17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5.88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5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41</v>
      </c>
      <c r="G62" s="8">
        <v>2.5299999999999998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5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v>3.3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5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v>1.2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5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v>2.7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5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41</v>
      </c>
      <c r="G66" s="8">
        <v>1.34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5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41</v>
      </c>
      <c r="G67" s="8">
        <v>3.34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5"/>
    </row>
    <row r="68" spans="2:13" s="1" customFormat="1" ht="28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41</v>
      </c>
      <c r="G68" s="8">
        <v>84.51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5"/>
    </row>
    <row r="69" spans="2:13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41</v>
      </c>
      <c r="G69" s="8">
        <v>19.41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5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14</v>
      </c>
      <c r="G70" s="8">
        <v>40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5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45</v>
      </c>
      <c r="G71" s="8">
        <v>57.86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5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45</v>
      </c>
      <c r="G72" s="8">
        <v>29.26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5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45</v>
      </c>
      <c r="G73" s="8">
        <v>11.7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45</v>
      </c>
      <c r="G74" s="8">
        <v>7.11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5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45</v>
      </c>
      <c r="G75" s="8">
        <v>2.46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45</v>
      </c>
      <c r="G76" s="8">
        <v>108.39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5"/>
    </row>
    <row r="77" spans="2:13" s="1" customFormat="1" ht="28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18</v>
      </c>
      <c r="G77" s="8">
        <v>2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5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18</v>
      </c>
      <c r="G78" s="8">
        <v>30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5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18</v>
      </c>
      <c r="G79" s="8">
        <v>18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5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18</v>
      </c>
      <c r="G80" s="8">
        <v>9.09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5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18</v>
      </c>
      <c r="G81" s="8">
        <v>11.48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5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103</v>
      </c>
      <c r="G82" s="8">
        <v>12.75</v>
      </c>
      <c r="H82" s="29">
        <v>0</v>
      </c>
      <c r="I82" s="27">
        <f>ROUND(G82* H82,2)</f>
        <v>0</v>
      </c>
      <c r="J82" s="5">
        <v>23</v>
      </c>
      <c r="K82" s="27">
        <f>ROUND(I82* J82/100,2)</f>
        <v>0</v>
      </c>
      <c r="L82" s="28">
        <f>ROUND(I82+ K82,2)</f>
        <v>0</v>
      </c>
      <c r="M82" s="25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103</v>
      </c>
      <c r="G83" s="8">
        <v>21.12</v>
      </c>
      <c r="H83" s="29">
        <v>0</v>
      </c>
      <c r="I83" s="27">
        <f>ROUND(G83* H83,2)</f>
        <v>0</v>
      </c>
      <c r="J83" s="5">
        <v>23</v>
      </c>
      <c r="K83" s="27">
        <f>ROUND(I83* J83/100,2)</f>
        <v>0</v>
      </c>
      <c r="L83" s="28">
        <f>ROUND(I83+ K83,2)</f>
        <v>0</v>
      </c>
      <c r="M83" s="25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110</v>
      </c>
      <c r="G84" s="8">
        <v>40</v>
      </c>
      <c r="H84" s="29">
        <v>0</v>
      </c>
      <c r="I84" s="27">
        <f>ROUND(G84* H84,2)</f>
        <v>0</v>
      </c>
      <c r="J84" s="5">
        <v>23</v>
      </c>
      <c r="K84" s="27">
        <f>ROUND(I84* J84/100,2)</f>
        <v>0</v>
      </c>
      <c r="L84" s="28">
        <f>ROUND(I84+ K84,2)</f>
        <v>0</v>
      </c>
      <c r="M84" s="25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114</v>
      </c>
      <c r="G85" s="8">
        <v>300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5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14</v>
      </c>
      <c r="G86" s="8">
        <v>5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5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114</v>
      </c>
      <c r="G87" s="8">
        <v>31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5"/>
    </row>
    <row r="88" spans="2:13" s="1" customFormat="1" ht="28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114</v>
      </c>
      <c r="G88" s="8">
        <v>3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5"/>
    </row>
    <row r="89" spans="2:13" s="1" customFormat="1" ht="28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14</v>
      </c>
      <c r="G89" s="8">
        <v>5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5"/>
    </row>
    <row r="90" spans="2:13" s="1" customFormat="1" ht="28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14</v>
      </c>
      <c r="G90" s="8">
        <v>5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5"/>
    </row>
    <row r="91" spans="2:13" s="1" customFormat="1" ht="28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114</v>
      </c>
      <c r="G91" s="8">
        <v>10</v>
      </c>
      <c r="H91" s="29">
        <v>0</v>
      </c>
      <c r="I91" s="27">
        <f>ROUND(G91* H91,2)</f>
        <v>0</v>
      </c>
      <c r="J91" s="5">
        <v>8</v>
      </c>
      <c r="K91" s="27">
        <f>ROUND(I91* J91/100,2)</f>
        <v>0</v>
      </c>
      <c r="L91" s="28">
        <f>ROUND(I91+ K91,2)</f>
        <v>0</v>
      </c>
      <c r="M91" s="25"/>
    </row>
    <row r="92" spans="2:13" s="1" customFormat="1" ht="28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114</v>
      </c>
      <c r="G92" s="8">
        <v>5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5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114</v>
      </c>
      <c r="G93" s="8">
        <v>30</v>
      </c>
      <c r="H93" s="29">
        <v>0</v>
      </c>
      <c r="I93" s="27">
        <f>ROUND(G93* H93,2)</f>
        <v>0</v>
      </c>
      <c r="J93" s="5">
        <v>8</v>
      </c>
      <c r="K93" s="27">
        <f>ROUND(I93* J93/100,2)</f>
        <v>0</v>
      </c>
      <c r="L93" s="28">
        <f>ROUND(I93+ K93,2)</f>
        <v>0</v>
      </c>
      <c r="M93" s="25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110</v>
      </c>
      <c r="G94" s="8">
        <v>457.4</v>
      </c>
      <c r="H94" s="29">
        <v>0</v>
      </c>
      <c r="I94" s="27">
        <f>ROUND(G94* H94,2)</f>
        <v>0</v>
      </c>
      <c r="J94" s="5">
        <v>8</v>
      </c>
      <c r="K94" s="27">
        <f>ROUND(I94* J94/100,2)</f>
        <v>0</v>
      </c>
      <c r="L94" s="28">
        <f>ROUND(I94+ K94,2)</f>
        <v>0</v>
      </c>
      <c r="M94" s="25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141</v>
      </c>
      <c r="F95" s="6" t="s">
        <v>110</v>
      </c>
      <c r="G95" s="8">
        <v>34</v>
      </c>
      <c r="H95" s="29">
        <v>0</v>
      </c>
      <c r="I95" s="27">
        <f>ROUND(G95* H95,2)</f>
        <v>0</v>
      </c>
      <c r="J95" s="5">
        <v>23</v>
      </c>
      <c r="K95" s="27">
        <f>ROUND(I95* J95/100,2)</f>
        <v>0</v>
      </c>
      <c r="L95" s="28">
        <f>ROUND(I95+ K95,2)</f>
        <v>0</v>
      </c>
      <c r="M95" s="25"/>
    </row>
    <row r="96" spans="2:13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146</v>
      </c>
      <c r="F96" s="6" t="s">
        <v>110</v>
      </c>
      <c r="G96" s="8">
        <v>23.9</v>
      </c>
      <c r="H96" s="29">
        <v>0</v>
      </c>
      <c r="I96" s="27">
        <f>ROUND(G96* H96,2)</f>
        <v>0</v>
      </c>
      <c r="J96" s="5">
        <v>8</v>
      </c>
      <c r="K96" s="27">
        <f>ROUND(I96* J96/100,2)</f>
        <v>0</v>
      </c>
      <c r="L96" s="28">
        <f>ROUND(I96+ K96,2)</f>
        <v>0</v>
      </c>
      <c r="M96" s="25"/>
    </row>
    <row r="97" spans="2:14" s="1" customFormat="1" ht="19.7" customHeight="1" x14ac:dyDescent="0.2">
      <c r="B97" s="5">
        <v>48</v>
      </c>
      <c r="C97" s="6" t="s">
        <v>147</v>
      </c>
      <c r="D97" s="6" t="s">
        <v>148</v>
      </c>
      <c r="E97" s="7" t="s">
        <v>149</v>
      </c>
      <c r="F97" s="6" t="s">
        <v>110</v>
      </c>
      <c r="G97" s="8">
        <v>5</v>
      </c>
      <c r="H97" s="29">
        <v>0</v>
      </c>
      <c r="I97" s="27">
        <f>ROUND(G97* H97,2)</f>
        <v>0</v>
      </c>
      <c r="J97" s="5">
        <v>8</v>
      </c>
      <c r="K97" s="27">
        <f>ROUND(I97* J97/100,2)</f>
        <v>0</v>
      </c>
      <c r="L97" s="28">
        <f>ROUND(I97+ K97,2)</f>
        <v>0</v>
      </c>
      <c r="M97" s="25"/>
    </row>
    <row r="98" spans="2:14" s="1" customFormat="1" ht="19.7" customHeight="1" x14ac:dyDescent="0.2">
      <c r="B98" s="5">
        <v>49</v>
      </c>
      <c r="C98" s="6" t="s">
        <v>150</v>
      </c>
      <c r="D98" s="6" t="s">
        <v>151</v>
      </c>
      <c r="E98" s="7" t="s">
        <v>152</v>
      </c>
      <c r="F98" s="6" t="s">
        <v>110</v>
      </c>
      <c r="G98" s="8">
        <v>10</v>
      </c>
      <c r="H98" s="29">
        <v>0</v>
      </c>
      <c r="I98" s="27">
        <f>ROUND(G98* H98,2)</f>
        <v>0</v>
      </c>
      <c r="J98" s="5">
        <v>8</v>
      </c>
      <c r="K98" s="27">
        <f>ROUND(I98* J98/100,2)</f>
        <v>0</v>
      </c>
      <c r="L98" s="28">
        <f>ROUND(I98+ K98,2)</f>
        <v>0</v>
      </c>
      <c r="M98" s="25"/>
    </row>
    <row r="99" spans="2:14" s="1" customFormat="1" ht="19.7" customHeight="1" x14ac:dyDescent="0.2">
      <c r="B99" s="5">
        <v>50</v>
      </c>
      <c r="C99" s="6" t="s">
        <v>153</v>
      </c>
      <c r="D99" s="6" t="s">
        <v>154</v>
      </c>
      <c r="E99" s="7" t="s">
        <v>155</v>
      </c>
      <c r="F99" s="6" t="s">
        <v>110</v>
      </c>
      <c r="G99" s="8">
        <v>33</v>
      </c>
      <c r="H99" s="29">
        <v>0</v>
      </c>
      <c r="I99" s="27">
        <f>ROUND(G99* H99,2)</f>
        <v>0</v>
      </c>
      <c r="J99" s="5">
        <v>8</v>
      </c>
      <c r="K99" s="27">
        <f>ROUND(I99* J99/100,2)</f>
        <v>0</v>
      </c>
      <c r="L99" s="28">
        <f>ROUND(I99+ K99,2)</f>
        <v>0</v>
      </c>
      <c r="M99" s="25"/>
    </row>
    <row r="100" spans="2:14" s="1" customFormat="1" ht="19.7" customHeight="1" x14ac:dyDescent="0.2">
      <c r="B100" s="5">
        <v>51</v>
      </c>
      <c r="C100" s="6" t="s">
        <v>156</v>
      </c>
      <c r="D100" s="6" t="s">
        <v>157</v>
      </c>
      <c r="E100" s="7" t="s">
        <v>155</v>
      </c>
      <c r="F100" s="6" t="s">
        <v>110</v>
      </c>
      <c r="G100" s="8">
        <v>4</v>
      </c>
      <c r="H100" s="29">
        <v>0</v>
      </c>
      <c r="I100" s="27">
        <f>ROUND(G100* H100,2)</f>
        <v>0</v>
      </c>
      <c r="J100" s="5">
        <v>23</v>
      </c>
      <c r="K100" s="27">
        <f>ROUND(I100* J100/100,2)</f>
        <v>0</v>
      </c>
      <c r="L100" s="28">
        <f>ROUND(I100+ K100,2)</f>
        <v>0</v>
      </c>
      <c r="M100" s="25"/>
    </row>
    <row r="101" spans="2:14" s="1" customFormat="1" ht="19.7" customHeight="1" x14ac:dyDescent="0.2">
      <c r="B101" s="5">
        <v>52</v>
      </c>
      <c r="C101" s="6" t="s">
        <v>158</v>
      </c>
      <c r="D101" s="6" t="s">
        <v>159</v>
      </c>
      <c r="E101" s="7" t="s">
        <v>160</v>
      </c>
      <c r="F101" s="6" t="s">
        <v>18</v>
      </c>
      <c r="G101" s="8">
        <v>3</v>
      </c>
      <c r="H101" s="29">
        <v>0</v>
      </c>
      <c r="I101" s="27">
        <f>ROUND(G101* H101,2)</f>
        <v>0</v>
      </c>
      <c r="J101" s="5">
        <v>8</v>
      </c>
      <c r="K101" s="27">
        <f>ROUND(I101* J101/100,2)</f>
        <v>0</v>
      </c>
      <c r="L101" s="28">
        <f>ROUND(I101+ K101,2)</f>
        <v>0</v>
      </c>
      <c r="M101" s="25"/>
    </row>
    <row r="102" spans="2:14" s="1" customFormat="1" ht="19.7" customHeight="1" x14ac:dyDescent="0.2">
      <c r="B102" s="5">
        <v>53</v>
      </c>
      <c r="C102" s="6" t="s">
        <v>161</v>
      </c>
      <c r="D102" s="6" t="s">
        <v>162</v>
      </c>
      <c r="E102" s="7" t="s">
        <v>141</v>
      </c>
      <c r="F102" s="6" t="s">
        <v>110</v>
      </c>
      <c r="G102" s="8">
        <v>157</v>
      </c>
      <c r="H102" s="29">
        <v>0</v>
      </c>
      <c r="I102" s="27">
        <f>ROUND(G102* H102,2)</f>
        <v>0</v>
      </c>
      <c r="J102" s="5">
        <v>8</v>
      </c>
      <c r="K102" s="27">
        <f>ROUND(I102* J102/100,2)</f>
        <v>0</v>
      </c>
      <c r="L102" s="28">
        <f>ROUND(I102+ K102,2)</f>
        <v>0</v>
      </c>
      <c r="M102" s="25"/>
    </row>
    <row r="103" spans="2:14" s="1" customFormat="1" ht="19.7" customHeight="1" x14ac:dyDescent="0.2">
      <c r="B103" s="5">
        <v>54</v>
      </c>
      <c r="C103" s="6" t="s">
        <v>163</v>
      </c>
      <c r="D103" s="6" t="s">
        <v>164</v>
      </c>
      <c r="E103" s="7" t="s">
        <v>155</v>
      </c>
      <c r="F103" s="6" t="s">
        <v>110</v>
      </c>
      <c r="G103" s="8">
        <v>5</v>
      </c>
      <c r="H103" s="29">
        <v>0</v>
      </c>
      <c r="I103" s="27">
        <f>ROUND(G103* H103,2)</f>
        <v>0</v>
      </c>
      <c r="J103" s="5">
        <v>8</v>
      </c>
      <c r="K103" s="27">
        <f>ROUND(I103* J103/100,2)</f>
        <v>0</v>
      </c>
      <c r="L103" s="28">
        <f>ROUND(I103+ K103,2)</f>
        <v>0</v>
      </c>
      <c r="M103" s="25"/>
    </row>
    <row r="104" spans="2:14" s="1" customFormat="1" ht="55.9" customHeight="1" x14ac:dyDescent="0.2"/>
    <row r="105" spans="2:14" s="1" customFormat="1" ht="21.4" customHeight="1" x14ac:dyDescent="0.2">
      <c r="B105" s="11" t="s">
        <v>165</v>
      </c>
      <c r="C105" s="11"/>
      <c r="D105" s="11"/>
      <c r="E105" s="11"/>
      <c r="F105" s="30">
        <f>ROUND(I32+I37+I42+I47+I52+I55+I56+I57+I58+I59+I60+I61+I62+I63+I64+I65+I66+I67+I68+I69+I70+I71+I72+I73+I74+I75+I76+I77+I78+I79+I80+I81+I82+I83+I84+I85+I86+I87+I88+I89+I90+I91+I92+I93+I94+I95+I96+I97+I98+I99+I100+I101+I102+I103,2)</f>
        <v>0</v>
      </c>
      <c r="G105" s="31"/>
      <c r="H105" s="31"/>
      <c r="I105" s="31"/>
      <c r="J105" s="31"/>
      <c r="K105" s="31"/>
      <c r="L105" s="31"/>
      <c r="M105" s="32"/>
    </row>
    <row r="106" spans="2:14" s="1" customFormat="1" ht="21.4" customHeight="1" x14ac:dyDescent="0.2">
      <c r="B106" s="11" t="s">
        <v>166</v>
      </c>
      <c r="C106" s="11"/>
      <c r="D106" s="11"/>
      <c r="E106" s="11"/>
      <c r="F106" s="33">
        <f>ROUND(L32+L37+L42+L47+L52+L55+L56+L57+L58+L59+L60+L61+L62+L63+L64+L65+L66+L67+L68+L69+L70+L71+L72+L73+L74+L75+L76+L77+L78+L79+L80+L81+L82+L83+L84+L85+L86+L87+L88+L89+L90+L91+L92+L93+L94+L95+L96+L97+L98+L99+L100+L101+L102+L103,2)</f>
        <v>0</v>
      </c>
      <c r="G106" s="34"/>
      <c r="H106" s="34"/>
      <c r="I106" s="34"/>
      <c r="J106" s="34"/>
      <c r="K106" s="34"/>
      <c r="L106" s="34"/>
      <c r="M106" s="35"/>
    </row>
    <row r="107" spans="2:14" s="1" customFormat="1" ht="11.1" customHeight="1" x14ac:dyDescent="0.2"/>
    <row r="108" spans="2:14" s="1" customFormat="1" ht="80.099999999999994" customHeight="1" x14ac:dyDescent="0.2">
      <c r="B108" s="37" t="s">
        <v>185</v>
      </c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</row>
    <row r="109" spans="2:14" s="1" customFormat="1" ht="2.65" customHeight="1" x14ac:dyDescent="0.2"/>
    <row r="110" spans="2:14" s="1" customFormat="1" ht="110.1" customHeight="1" x14ac:dyDescent="0.2">
      <c r="B110" s="37" t="s">
        <v>186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5.25" customHeight="1" x14ac:dyDescent="0.2"/>
    <row r="112" spans="2:14" s="1" customFormat="1" ht="110.1" customHeight="1" x14ac:dyDescent="0.2">
      <c r="B112" s="12" t="s">
        <v>187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5.25" customHeight="1" x14ac:dyDescent="0.2"/>
    <row r="114" spans="2:14" s="1" customFormat="1" ht="37.9" customHeight="1" x14ac:dyDescent="0.2">
      <c r="C114" s="17" t="s">
        <v>167</v>
      </c>
      <c r="D114" s="17"/>
      <c r="E114" s="17"/>
      <c r="F114" s="19" t="s">
        <v>168</v>
      </c>
      <c r="G114" s="19"/>
      <c r="H114" s="19"/>
      <c r="I114" s="19"/>
      <c r="J114" s="19"/>
      <c r="K114" s="19"/>
      <c r="L114" s="19"/>
    </row>
    <row r="115" spans="2:14" s="1" customFormat="1" ht="28.7" customHeight="1" x14ac:dyDescent="0.2">
      <c r="C115" s="18"/>
      <c r="D115" s="18"/>
      <c r="E115" s="18"/>
      <c r="F115" s="18"/>
      <c r="G115" s="18"/>
      <c r="H115" s="18"/>
      <c r="I115" s="18"/>
      <c r="J115" s="18"/>
      <c r="K115" s="18"/>
      <c r="L115" s="18"/>
    </row>
    <row r="116" spans="2:14" s="1" customFormat="1" ht="28.7" customHeight="1" x14ac:dyDescent="0.2">
      <c r="C116" s="18"/>
      <c r="D116" s="18"/>
      <c r="E116" s="18"/>
      <c r="F116" s="18"/>
      <c r="G116" s="18"/>
      <c r="H116" s="18"/>
      <c r="I116" s="18"/>
      <c r="J116" s="18"/>
      <c r="K116" s="18"/>
      <c r="L116" s="18"/>
    </row>
    <row r="117" spans="2:14" s="1" customFormat="1" ht="28.7" customHeight="1" x14ac:dyDescent="0.2"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8.7" customHeight="1" x14ac:dyDescent="0.2"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.65" customHeight="1" x14ac:dyDescent="0.2"/>
    <row r="120" spans="2:14" s="1" customFormat="1" ht="203.1" customHeight="1" x14ac:dyDescent="0.2">
      <c r="B120" s="37" t="s">
        <v>188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2.65" customHeight="1" x14ac:dyDescent="0.2"/>
    <row r="122" spans="2:14" s="1" customFormat="1" ht="36.950000000000003" customHeight="1" x14ac:dyDescent="0.2">
      <c r="B122" s="38" t="s">
        <v>189</v>
      </c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</row>
    <row r="123" spans="2:14" s="1" customFormat="1" ht="2.65" customHeight="1" x14ac:dyDescent="0.2"/>
    <row r="124" spans="2:14" s="1" customFormat="1" ht="37.9" customHeight="1" x14ac:dyDescent="0.2">
      <c r="C124" s="17" t="s">
        <v>169</v>
      </c>
      <c r="D124" s="17"/>
      <c r="E124" s="17"/>
      <c r="F124" s="20" t="s">
        <v>170</v>
      </c>
      <c r="G124" s="20"/>
      <c r="H124" s="20"/>
      <c r="I124" s="20"/>
      <c r="J124" s="20"/>
      <c r="K124" s="20"/>
      <c r="L124" s="20"/>
    </row>
    <row r="125" spans="2:14" s="1" customFormat="1" ht="28.7" customHeight="1" x14ac:dyDescent="0.2">
      <c r="C125" s="18"/>
      <c r="D125" s="18"/>
      <c r="E125" s="18"/>
      <c r="F125" s="18"/>
      <c r="G125" s="18"/>
      <c r="H125" s="18"/>
      <c r="I125" s="18"/>
      <c r="J125" s="18"/>
      <c r="K125" s="18"/>
      <c r="L125" s="18"/>
    </row>
    <row r="126" spans="2:14" s="1" customFormat="1" ht="28.7" customHeight="1" x14ac:dyDescent="0.2">
      <c r="C126" s="18"/>
      <c r="D126" s="18"/>
      <c r="E126" s="18"/>
      <c r="F126" s="18"/>
      <c r="G126" s="18"/>
      <c r="H126" s="18"/>
      <c r="I126" s="18"/>
      <c r="J126" s="18"/>
      <c r="K126" s="18"/>
      <c r="L126" s="18"/>
    </row>
    <row r="127" spans="2:14" s="1" customFormat="1" ht="28.7" customHeight="1" x14ac:dyDescent="0.2">
      <c r="C127" s="18"/>
      <c r="D127" s="18"/>
      <c r="E127" s="18"/>
      <c r="F127" s="18"/>
      <c r="G127" s="18"/>
      <c r="H127" s="18"/>
      <c r="I127" s="18"/>
      <c r="J127" s="18"/>
      <c r="K127" s="18"/>
      <c r="L127" s="18"/>
    </row>
    <row r="128" spans="2:14" s="1" customFormat="1" ht="28.7" customHeight="1" x14ac:dyDescent="0.2">
      <c r="C128" s="18"/>
      <c r="D128" s="18"/>
      <c r="E128" s="18"/>
      <c r="F128" s="18"/>
      <c r="G128" s="18"/>
      <c r="H128" s="18"/>
      <c r="I128" s="18"/>
      <c r="J128" s="18"/>
      <c r="K128" s="18"/>
      <c r="L128" s="18"/>
    </row>
    <row r="129" spans="2:14" s="1" customFormat="1" ht="2.65" customHeight="1" x14ac:dyDescent="0.2"/>
    <row r="130" spans="2:14" s="1" customFormat="1" ht="159.94999999999999" customHeight="1" x14ac:dyDescent="0.2">
      <c r="B130" s="37" t="s">
        <v>190</v>
      </c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</row>
    <row r="131" spans="2:14" s="1" customFormat="1" ht="2.65" customHeight="1" x14ac:dyDescent="0.2"/>
    <row r="132" spans="2:14" s="1" customFormat="1" ht="54.95" customHeight="1" x14ac:dyDescent="0.2">
      <c r="B132" s="37" t="s">
        <v>191</v>
      </c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</row>
    <row r="133" spans="2:14" s="1" customFormat="1" ht="2.65" customHeight="1" x14ac:dyDescent="0.2"/>
    <row r="134" spans="2:14" s="1" customFormat="1" ht="60" customHeight="1" x14ac:dyDescent="0.2">
      <c r="B134" s="12" t="s">
        <v>192</v>
      </c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spans="2:14" s="1" customFormat="1" ht="2.65" customHeight="1" x14ac:dyDescent="0.2"/>
    <row r="136" spans="2:14" s="1" customFormat="1" ht="48" customHeight="1" x14ac:dyDescent="0.2">
      <c r="B136" s="12" t="s">
        <v>193</v>
      </c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</row>
    <row r="137" spans="2:14" s="1" customFormat="1" ht="2.65" customHeight="1" x14ac:dyDescent="0.2"/>
    <row r="138" spans="2:14" s="1" customFormat="1" ht="125.1" customHeight="1" x14ac:dyDescent="0.2">
      <c r="B138" s="37" t="s">
        <v>194</v>
      </c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</row>
    <row r="139" spans="2:14" s="1" customFormat="1" ht="2.65" customHeight="1" x14ac:dyDescent="0.2"/>
    <row r="140" spans="2:14" s="1" customFormat="1" ht="84.95" customHeight="1" x14ac:dyDescent="0.2">
      <c r="B140" s="37" t="s">
        <v>195</v>
      </c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</row>
    <row r="141" spans="2:14" s="1" customFormat="1" ht="86.85" customHeight="1" x14ac:dyDescent="0.2"/>
    <row r="142" spans="2:14" s="1" customFormat="1" ht="17.649999999999999" customHeight="1" x14ac:dyDescent="0.2">
      <c r="J142" s="23" t="s">
        <v>196</v>
      </c>
      <c r="K142" s="23"/>
      <c r="L142" s="23"/>
    </row>
    <row r="143" spans="2:14" s="1" customFormat="1" ht="145.15" customHeight="1" x14ac:dyDescent="0.2"/>
    <row r="144" spans="2:14" s="1" customFormat="1" ht="81.599999999999994" customHeight="1" x14ac:dyDescent="0.2">
      <c r="B144" s="14" t="s">
        <v>197</v>
      </c>
      <c r="C144" s="14"/>
      <c r="D144" s="14"/>
      <c r="E144" s="14"/>
      <c r="F144" s="14"/>
      <c r="G144" s="14"/>
      <c r="H144" s="14"/>
      <c r="I144" s="14"/>
      <c r="J144" s="14"/>
      <c r="K144" s="14"/>
    </row>
  </sheetData>
  <mergeCells count="118">
    <mergeCell ref="L99:M99"/>
    <mergeCell ref="B3:E3"/>
    <mergeCell ref="B5:E5"/>
    <mergeCell ref="B7:E7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J2:P2"/>
    <mergeCell ref="L100:M100"/>
    <mergeCell ref="L101:M101"/>
    <mergeCell ref="L102:M102"/>
    <mergeCell ref="L103:M103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4:E4"/>
    <mergeCell ref="B44:L44"/>
    <mergeCell ref="B49:L49"/>
    <mergeCell ref="B6:E6"/>
    <mergeCell ref="B8:E8"/>
    <mergeCell ref="C114:E114"/>
    <mergeCell ref="C115:E115"/>
    <mergeCell ref="C116:E116"/>
    <mergeCell ref="C117:E117"/>
    <mergeCell ref="C16:E16"/>
    <mergeCell ref="C18:E18"/>
    <mergeCell ref="C20:E20"/>
    <mergeCell ref="C22:E22"/>
    <mergeCell ref="F105:M105"/>
    <mergeCell ref="F106:M106"/>
    <mergeCell ref="F114:L114"/>
    <mergeCell ref="F115:L115"/>
    <mergeCell ref="F116:L116"/>
    <mergeCell ref="F117:L117"/>
    <mergeCell ref="F14:I14"/>
    <mergeCell ref="H11:O12"/>
    <mergeCell ref="L63:M63"/>
    <mergeCell ref="L64:M64"/>
    <mergeCell ref="L65:M65"/>
    <mergeCell ref="B132:N132"/>
    <mergeCell ref="B134:N134"/>
    <mergeCell ref="B136:N136"/>
    <mergeCell ref="B138:N138"/>
    <mergeCell ref="B140:N140"/>
    <mergeCell ref="B144:K144"/>
    <mergeCell ref="B24:M24"/>
    <mergeCell ref="B26:M26"/>
    <mergeCell ref="B29:L29"/>
    <mergeCell ref="B34:L34"/>
    <mergeCell ref="B39:L39"/>
    <mergeCell ref="C118:E118"/>
    <mergeCell ref="C124:E124"/>
    <mergeCell ref="C125:E125"/>
    <mergeCell ref="C126:E126"/>
    <mergeCell ref="C127:E127"/>
    <mergeCell ref="C128:E128"/>
    <mergeCell ref="F118:L118"/>
    <mergeCell ref="F124:L124"/>
    <mergeCell ref="F125:L125"/>
    <mergeCell ref="F126:L126"/>
    <mergeCell ref="F127:L127"/>
    <mergeCell ref="F128:L128"/>
    <mergeCell ref="J142:L142"/>
    <mergeCell ref="B10:E11"/>
    <mergeCell ref="B105:E105"/>
    <mergeCell ref="B106:E106"/>
    <mergeCell ref="B108:N108"/>
    <mergeCell ref="B110:N110"/>
    <mergeCell ref="B112:N112"/>
    <mergeCell ref="B120:N120"/>
    <mergeCell ref="B122:N122"/>
    <mergeCell ref="B130:N130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2025-10-16T11:57:12Z</dcterms:created>
  <dcterms:modified xsi:type="dcterms:W3CDTF">2025-10-23T10:03:37Z</dcterms:modified>
</cp:coreProperties>
</file>